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1" r:id="rId1"/>
  </sheets>
  <definedNames>
    <definedName name="_xlnm._FilterDatabase" localSheetId="0" hidden="1">Sheet1!#REF!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<sst xmlns="http://schemas.openxmlformats.org/spreadsheetml/2006/main" count="161" uniqueCount="126">
  <si>
    <t>武乡县2022年公开招聘收缴爆炸物品及枪支弹药销毁、收缴危化品销毁、新媒体制作维护宣传工作人员体检入闱人员名单</t>
  </si>
  <si>
    <t>序号</t>
  </si>
  <si>
    <t>姓名</t>
  </si>
  <si>
    <t>身份证号</t>
  </si>
  <si>
    <t>准考证号</t>
  </si>
  <si>
    <t>报考岗位</t>
  </si>
  <si>
    <t>笔试成绩</t>
  </si>
  <si>
    <t>笔试权重分（60%）</t>
  </si>
  <si>
    <t>面试成绩</t>
  </si>
  <si>
    <t>面试权重分（40%）</t>
  </si>
  <si>
    <t>综合成绩=笔试*60%+面试*40%</t>
  </si>
  <si>
    <t>岗位综合排名</t>
  </si>
  <si>
    <t>备注</t>
  </si>
  <si>
    <t>姜琦鑫</t>
  </si>
  <si>
    <t>140429******8450</t>
  </si>
  <si>
    <t>2022062211010</t>
  </si>
  <si>
    <t>A1</t>
  </si>
  <si>
    <t>李超</t>
  </si>
  <si>
    <t>140429******4830</t>
  </si>
  <si>
    <t>2022062211012</t>
  </si>
  <si>
    <t>郭申达</t>
  </si>
  <si>
    <t>140429******5615</t>
  </si>
  <si>
    <t>2022062211019</t>
  </si>
  <si>
    <t>李虎</t>
  </si>
  <si>
    <t>140429******5634</t>
  </si>
  <si>
    <t>2022062211016</t>
  </si>
  <si>
    <t>杜赛飞</t>
  </si>
  <si>
    <t>140429******5614</t>
  </si>
  <si>
    <t>2022062211001</t>
  </si>
  <si>
    <t>史倍宁</t>
  </si>
  <si>
    <t>140429******2018</t>
  </si>
  <si>
    <t>2022062211015</t>
  </si>
  <si>
    <t>张佳俊</t>
  </si>
  <si>
    <t>140429******8456</t>
  </si>
  <si>
    <t>2022062211013</t>
  </si>
  <si>
    <t>李龙</t>
  </si>
  <si>
    <t>140429******8435</t>
  </si>
  <si>
    <t>2022062211004</t>
  </si>
  <si>
    <t>苗晓波</t>
  </si>
  <si>
    <t>140429******8432</t>
  </si>
  <si>
    <t>2022062211017</t>
  </si>
  <si>
    <t>郭磊</t>
  </si>
  <si>
    <t>140429******8483</t>
  </si>
  <si>
    <t>2022062212025</t>
  </si>
  <si>
    <t>A2</t>
  </si>
  <si>
    <t>韩婷</t>
  </si>
  <si>
    <t>140429******2024</t>
  </si>
  <si>
    <t>2022062232098</t>
  </si>
  <si>
    <t>魏岳飞</t>
  </si>
  <si>
    <t>2022062221039</t>
  </si>
  <si>
    <t>B1</t>
  </si>
  <si>
    <t>李劭波</t>
  </si>
  <si>
    <t>2022062221059</t>
  </si>
  <si>
    <t>张伟</t>
  </si>
  <si>
    <t>140429******0415</t>
  </si>
  <si>
    <t>2022062221050</t>
  </si>
  <si>
    <t>李栋</t>
  </si>
  <si>
    <t>140429******8451</t>
  </si>
  <si>
    <t>2022062221036</t>
  </si>
  <si>
    <t>王彬玉</t>
  </si>
  <si>
    <t>140429******6018</t>
  </si>
  <si>
    <t>2022062221060</t>
  </si>
  <si>
    <t>王瑞麟</t>
  </si>
  <si>
    <t>140429******4019</t>
  </si>
  <si>
    <t>2022062221047</t>
  </si>
  <si>
    <t>140429******5613</t>
  </si>
  <si>
    <t>2022062221049</t>
  </si>
  <si>
    <t>武子麟</t>
  </si>
  <si>
    <t>140429******4810</t>
  </si>
  <si>
    <t>2022062221054</t>
  </si>
  <si>
    <t>李忱</t>
  </si>
  <si>
    <t>140429******8434</t>
  </si>
  <si>
    <t>2022062221043</t>
  </si>
  <si>
    <t>赵春凯</t>
  </si>
  <si>
    <t>140429******5636</t>
  </si>
  <si>
    <t>2022062221055</t>
  </si>
  <si>
    <t>武文彪</t>
  </si>
  <si>
    <t>140429******5635</t>
  </si>
  <si>
    <t>2022062221051</t>
  </si>
  <si>
    <t>籍睿</t>
  </si>
  <si>
    <t>140429******8455</t>
  </si>
  <si>
    <t>2022062221037</t>
  </si>
  <si>
    <t>刘智伟</t>
  </si>
  <si>
    <t>140429******2016</t>
  </si>
  <si>
    <t>2022062221056</t>
  </si>
  <si>
    <t>李泽杰</t>
  </si>
  <si>
    <t>140429******441X</t>
  </si>
  <si>
    <t>2022062221042</t>
  </si>
  <si>
    <t>段晶晶</t>
  </si>
  <si>
    <t>140429******5621</t>
  </si>
  <si>
    <t>2022062222064</t>
  </si>
  <si>
    <t>B2</t>
  </si>
  <si>
    <t>张琼</t>
  </si>
  <si>
    <t>140429******5623</t>
  </si>
  <si>
    <t>2022062222063</t>
  </si>
  <si>
    <t>李双迎</t>
  </si>
  <si>
    <t>140402******0837</t>
  </si>
  <si>
    <t>2022062231079</t>
  </si>
  <si>
    <t>C1</t>
  </si>
  <si>
    <t>王滨</t>
  </si>
  <si>
    <t>140429******4419</t>
  </si>
  <si>
    <t>2022062231076</t>
  </si>
  <si>
    <t>景彪</t>
  </si>
  <si>
    <t>140429******4812</t>
  </si>
  <si>
    <t>2022062231083</t>
  </si>
  <si>
    <t>李泓</t>
  </si>
  <si>
    <t>140429******5618</t>
  </si>
  <si>
    <t>2022062231077</t>
  </si>
  <si>
    <t>王东洋</t>
  </si>
  <si>
    <t>140429******8457</t>
  </si>
  <si>
    <t>2022062231082</t>
  </si>
  <si>
    <t>崔昊然</t>
  </si>
  <si>
    <t>2022062231081</t>
  </si>
  <si>
    <t>董雪</t>
  </si>
  <si>
    <t>140429******8460</t>
  </si>
  <si>
    <t>2022062232147</t>
  </si>
  <si>
    <t>C2</t>
  </si>
  <si>
    <t>魏玉惠</t>
  </si>
  <si>
    <t>140429******1627</t>
  </si>
  <si>
    <t>2022062232133</t>
  </si>
  <si>
    <t>张宇晶</t>
  </si>
  <si>
    <t>140429******5626</t>
  </si>
  <si>
    <t>2022062232148</t>
  </si>
  <si>
    <t>范冰冰</t>
  </si>
  <si>
    <t>140429******5923</t>
  </si>
  <si>
    <t>2022062232102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</si>
</sst>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A3" sqref="$A3:$XFD39"/>
    </sheetView>
  </sheetViews>
  <sheetFormatPr defaultColWidth="9" defaultRowHeight="35.1" customHeight="1"/>
  <cols>
    <col min="1" max="1" width="6.125" style="1" customWidth="1"/>
    <col min="2" max="2" width="9.875" style="1" customWidth="1"/>
    <col min="3" max="3" width="22.375" style="1" customWidth="1"/>
    <col min="4" max="4" width="18.75" style="1" customWidth="1"/>
    <col min="5" max="6" width="10.875" style="1" customWidth="1"/>
    <col min="7" max="7" width="14.0666666666667" style="2" customWidth="1"/>
    <col min="8" max="8" width="12.025" style="2" customWidth="1"/>
    <col min="9" max="9" width="10.25" style="1" customWidth="1"/>
    <col min="10" max="10" width="15.125" style="2" customWidth="1"/>
    <col min="11" max="11" width="11.875" style="1" customWidth="1"/>
    <col min="12" max="12" width="16.75" style="1" customWidth="1"/>
    <col min="13" max="16384" width="9" style="1"/>
  </cols>
  <sheetData>
    <row r="1" s="1" customFormat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6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7" customHeight="1" spans="1:12">
      <c r="A3" s="5">
        <v>1</v>
      </c>
      <c r="B3" s="6" t="s">
        <v>13</v>
      </c>
      <c r="C3" s="6" t="s">
        <v>14</v>
      </c>
      <c r="D3" s="10" t="s">
        <v>15</v>
      </c>
      <c r="E3" s="8" t="s">
        <v>16</v>
      </c>
      <c r="F3" s="7">
        <v>86</v>
      </c>
      <c r="G3" s="9">
        <f t="shared" ref="G3:G29" si="0">F3*60%</f>
        <v>51.6</v>
      </c>
      <c r="H3" s="9">
        <v>84.83</v>
      </c>
      <c r="I3" s="9">
        <f t="shared" ref="I3:I29" si="1">H3*40%</f>
        <v>33.932</v>
      </c>
      <c r="J3" s="9">
        <f t="shared" ref="J3:J29" si="2">G3+I3</f>
        <v>85.532</v>
      </c>
      <c r="K3" s="5">
        <v>1</v>
      </c>
      <c r="L3" s="5"/>
    </row>
    <row r="4" s="1" customFormat="1" ht="27" customHeight="1" spans="1:12">
      <c r="A4" s="5">
        <v>2</v>
      </c>
      <c r="B4" s="6" t="s">
        <v>17</v>
      </c>
      <c r="C4" s="6" t="s">
        <v>18</v>
      </c>
      <c r="D4" s="10" t="s">
        <v>19</v>
      </c>
      <c r="E4" s="8" t="s">
        <v>16</v>
      </c>
      <c r="F4" s="7">
        <v>89</v>
      </c>
      <c r="G4" s="9">
        <f t="shared" si="0"/>
        <v>53.4</v>
      </c>
      <c r="H4" s="9">
        <v>77.83</v>
      </c>
      <c r="I4" s="9">
        <f t="shared" si="1"/>
        <v>31.132</v>
      </c>
      <c r="J4" s="9">
        <f t="shared" si="2"/>
        <v>84.532</v>
      </c>
      <c r="K4" s="5">
        <v>2</v>
      </c>
      <c r="L4" s="5"/>
    </row>
    <row r="5" s="1" customFormat="1" ht="27" customHeight="1" spans="1:12">
      <c r="A5" s="5">
        <v>3</v>
      </c>
      <c r="B5" s="6" t="s">
        <v>20</v>
      </c>
      <c r="C5" s="6" t="s">
        <v>21</v>
      </c>
      <c r="D5" s="10" t="s">
        <v>22</v>
      </c>
      <c r="E5" s="8" t="s">
        <v>16</v>
      </c>
      <c r="F5" s="7">
        <v>77</v>
      </c>
      <c r="G5" s="9">
        <f t="shared" si="0"/>
        <v>46.2</v>
      </c>
      <c r="H5" s="9">
        <v>84.43</v>
      </c>
      <c r="I5" s="9">
        <f t="shared" si="1"/>
        <v>33.772</v>
      </c>
      <c r="J5" s="9">
        <f t="shared" si="2"/>
        <v>79.972</v>
      </c>
      <c r="K5" s="5">
        <v>3</v>
      </c>
      <c r="L5" s="5"/>
    </row>
    <row r="6" s="1" customFormat="1" ht="27" customHeight="1" spans="1:12">
      <c r="A6" s="5">
        <v>4</v>
      </c>
      <c r="B6" s="6" t="s">
        <v>23</v>
      </c>
      <c r="C6" s="6" t="s">
        <v>24</v>
      </c>
      <c r="D6" s="10" t="s">
        <v>25</v>
      </c>
      <c r="E6" s="8" t="s">
        <v>16</v>
      </c>
      <c r="F6" s="7">
        <v>75</v>
      </c>
      <c r="G6" s="9">
        <f t="shared" si="0"/>
        <v>45</v>
      </c>
      <c r="H6" s="9">
        <v>82.67</v>
      </c>
      <c r="I6" s="9">
        <f t="shared" si="1"/>
        <v>33.068</v>
      </c>
      <c r="J6" s="9">
        <f t="shared" si="2"/>
        <v>78.068</v>
      </c>
      <c r="K6" s="5">
        <v>4</v>
      </c>
      <c r="L6" s="5"/>
    </row>
    <row r="7" s="1" customFormat="1" ht="27" customHeight="1" spans="1:12">
      <c r="A7" s="5">
        <v>5</v>
      </c>
      <c r="B7" s="6" t="s">
        <v>26</v>
      </c>
      <c r="C7" s="6" t="s">
        <v>27</v>
      </c>
      <c r="D7" s="10" t="s">
        <v>28</v>
      </c>
      <c r="E7" s="8" t="s">
        <v>16</v>
      </c>
      <c r="F7" s="7">
        <v>71</v>
      </c>
      <c r="G7" s="9">
        <f t="shared" si="0"/>
        <v>42.6</v>
      </c>
      <c r="H7" s="9">
        <v>83.67</v>
      </c>
      <c r="I7" s="9">
        <f t="shared" si="1"/>
        <v>33.468</v>
      </c>
      <c r="J7" s="9">
        <f t="shared" si="2"/>
        <v>76.068</v>
      </c>
      <c r="K7" s="5">
        <v>5</v>
      </c>
      <c r="L7" s="5"/>
    </row>
    <row r="8" s="1" customFormat="1" ht="27" customHeight="1" spans="1:12">
      <c r="A8" s="5">
        <v>6</v>
      </c>
      <c r="B8" s="6" t="s">
        <v>29</v>
      </c>
      <c r="C8" s="6" t="s">
        <v>30</v>
      </c>
      <c r="D8" s="10" t="s">
        <v>31</v>
      </c>
      <c r="E8" s="8" t="s">
        <v>16</v>
      </c>
      <c r="F8" s="7">
        <v>69</v>
      </c>
      <c r="G8" s="9">
        <f t="shared" si="0"/>
        <v>41.4</v>
      </c>
      <c r="H8" s="9">
        <v>83.03</v>
      </c>
      <c r="I8" s="9">
        <f t="shared" si="1"/>
        <v>33.212</v>
      </c>
      <c r="J8" s="9">
        <f t="shared" si="2"/>
        <v>74.612</v>
      </c>
      <c r="K8" s="5">
        <v>6</v>
      </c>
      <c r="L8" s="5"/>
    </row>
    <row r="9" s="1" customFormat="1" ht="27" customHeight="1" spans="1:12">
      <c r="A9" s="5">
        <v>7</v>
      </c>
      <c r="B9" s="6" t="s">
        <v>32</v>
      </c>
      <c r="C9" s="6" t="s">
        <v>33</v>
      </c>
      <c r="D9" s="10" t="s">
        <v>34</v>
      </c>
      <c r="E9" s="8" t="s">
        <v>16</v>
      </c>
      <c r="F9" s="7">
        <v>67</v>
      </c>
      <c r="G9" s="9">
        <f t="shared" si="0"/>
        <v>40.2</v>
      </c>
      <c r="H9" s="9">
        <v>81</v>
      </c>
      <c r="I9" s="9">
        <f t="shared" si="1"/>
        <v>32.4</v>
      </c>
      <c r="J9" s="9">
        <f t="shared" si="2"/>
        <v>72.6</v>
      </c>
      <c r="K9" s="5">
        <v>7</v>
      </c>
      <c r="L9" s="5"/>
    </row>
    <row r="10" s="1" customFormat="1" ht="27" customHeight="1" spans="1:12">
      <c r="A10" s="5">
        <v>8</v>
      </c>
      <c r="B10" s="6" t="s">
        <v>35</v>
      </c>
      <c r="C10" s="6" t="s">
        <v>36</v>
      </c>
      <c r="D10" s="10" t="s">
        <v>37</v>
      </c>
      <c r="E10" s="8" t="s">
        <v>16</v>
      </c>
      <c r="F10" s="7">
        <v>66</v>
      </c>
      <c r="G10" s="9">
        <f t="shared" si="0"/>
        <v>39.6</v>
      </c>
      <c r="H10" s="9">
        <v>78</v>
      </c>
      <c r="I10" s="9">
        <f t="shared" si="1"/>
        <v>31.2</v>
      </c>
      <c r="J10" s="9">
        <f t="shared" si="2"/>
        <v>70.8</v>
      </c>
      <c r="K10" s="5">
        <v>8</v>
      </c>
      <c r="L10" s="5"/>
    </row>
    <row r="11" s="1" customFormat="1" ht="27" customHeight="1" spans="1:12">
      <c r="A11" s="5">
        <v>9</v>
      </c>
      <c r="B11" s="6" t="s">
        <v>38</v>
      </c>
      <c r="C11" s="6" t="s">
        <v>39</v>
      </c>
      <c r="D11" s="10" t="s">
        <v>40</v>
      </c>
      <c r="E11" s="8" t="s">
        <v>16</v>
      </c>
      <c r="F11" s="7">
        <v>61</v>
      </c>
      <c r="G11" s="9">
        <f t="shared" si="0"/>
        <v>36.6</v>
      </c>
      <c r="H11" s="9">
        <v>75</v>
      </c>
      <c r="I11" s="9">
        <f t="shared" si="1"/>
        <v>30</v>
      </c>
      <c r="J11" s="9">
        <f t="shared" si="2"/>
        <v>66.6</v>
      </c>
      <c r="K11" s="5">
        <v>9</v>
      </c>
      <c r="L11" s="5"/>
    </row>
    <row r="12" s="1" customFormat="1" ht="27" customHeight="1" spans="1:12">
      <c r="A12" s="5">
        <v>10</v>
      </c>
      <c r="B12" s="6" t="s">
        <v>41</v>
      </c>
      <c r="C12" s="6" t="s">
        <v>42</v>
      </c>
      <c r="D12" s="10" t="s">
        <v>43</v>
      </c>
      <c r="E12" s="8" t="s">
        <v>44</v>
      </c>
      <c r="F12" s="7">
        <v>87</v>
      </c>
      <c r="G12" s="9">
        <f t="shared" si="0"/>
        <v>52.2</v>
      </c>
      <c r="H12" s="9">
        <v>89</v>
      </c>
      <c r="I12" s="9">
        <f t="shared" si="1"/>
        <v>35.6</v>
      </c>
      <c r="J12" s="9">
        <f t="shared" si="2"/>
        <v>87.8</v>
      </c>
      <c r="K12" s="5">
        <v>1</v>
      </c>
      <c r="L12" s="5"/>
    </row>
    <row r="13" s="1" customFormat="1" ht="27" customHeight="1" spans="1:12">
      <c r="A13" s="5">
        <v>11</v>
      </c>
      <c r="B13" s="6" t="s">
        <v>45</v>
      </c>
      <c r="C13" s="6" t="s">
        <v>46</v>
      </c>
      <c r="D13" s="10" t="s">
        <v>47</v>
      </c>
      <c r="E13" s="8" t="s">
        <v>44</v>
      </c>
      <c r="F13" s="7">
        <v>88</v>
      </c>
      <c r="G13" s="9">
        <f t="shared" si="0"/>
        <v>52.8</v>
      </c>
      <c r="H13" s="9">
        <v>81.67</v>
      </c>
      <c r="I13" s="9">
        <f t="shared" si="1"/>
        <v>32.668</v>
      </c>
      <c r="J13" s="9">
        <f t="shared" si="2"/>
        <v>85.468</v>
      </c>
      <c r="K13" s="5">
        <v>2</v>
      </c>
      <c r="L13" s="5"/>
    </row>
    <row r="14" s="1" customFormat="1" ht="27" customHeight="1" spans="1:12">
      <c r="A14" s="5">
        <v>12</v>
      </c>
      <c r="B14" s="6" t="s">
        <v>48</v>
      </c>
      <c r="C14" s="6" t="s">
        <v>39</v>
      </c>
      <c r="D14" s="10" t="s">
        <v>49</v>
      </c>
      <c r="E14" s="8" t="s">
        <v>50</v>
      </c>
      <c r="F14" s="7">
        <v>82</v>
      </c>
      <c r="G14" s="9">
        <f t="shared" si="0"/>
        <v>49.2</v>
      </c>
      <c r="H14" s="9">
        <v>81.47</v>
      </c>
      <c r="I14" s="9">
        <f t="shared" si="1"/>
        <v>32.588</v>
      </c>
      <c r="J14" s="9">
        <f t="shared" si="2"/>
        <v>81.788</v>
      </c>
      <c r="K14" s="5">
        <v>1</v>
      </c>
      <c r="L14" s="5"/>
    </row>
    <row r="15" s="1" customFormat="1" ht="27" customHeight="1" spans="1:12">
      <c r="A15" s="5">
        <v>13</v>
      </c>
      <c r="B15" s="6" t="s">
        <v>51</v>
      </c>
      <c r="C15" s="6" t="s">
        <v>36</v>
      </c>
      <c r="D15" s="10" t="s">
        <v>52</v>
      </c>
      <c r="E15" s="8" t="s">
        <v>50</v>
      </c>
      <c r="F15" s="7">
        <v>78</v>
      </c>
      <c r="G15" s="9">
        <f t="shared" si="0"/>
        <v>46.8</v>
      </c>
      <c r="H15" s="9">
        <v>84.7</v>
      </c>
      <c r="I15" s="9">
        <f t="shared" si="1"/>
        <v>33.88</v>
      </c>
      <c r="J15" s="9">
        <f t="shared" si="2"/>
        <v>80.68</v>
      </c>
      <c r="K15" s="5">
        <v>2</v>
      </c>
      <c r="L15" s="5"/>
    </row>
    <row r="16" s="1" customFormat="1" ht="27" customHeight="1" spans="1:12">
      <c r="A16" s="5">
        <v>14</v>
      </c>
      <c r="B16" s="6" t="s">
        <v>53</v>
      </c>
      <c r="C16" s="6" t="s">
        <v>54</v>
      </c>
      <c r="D16" s="10" t="s">
        <v>55</v>
      </c>
      <c r="E16" s="8" t="s">
        <v>50</v>
      </c>
      <c r="F16" s="7">
        <v>79</v>
      </c>
      <c r="G16" s="9">
        <f t="shared" si="0"/>
        <v>47.4</v>
      </c>
      <c r="H16" s="9">
        <v>77.67</v>
      </c>
      <c r="I16" s="9">
        <f t="shared" si="1"/>
        <v>31.068</v>
      </c>
      <c r="J16" s="9">
        <f t="shared" si="2"/>
        <v>78.468</v>
      </c>
      <c r="K16" s="5">
        <v>3</v>
      </c>
      <c r="L16" s="5"/>
    </row>
    <row r="17" s="1" customFormat="1" ht="27" customHeight="1" spans="1:12">
      <c r="A17" s="5">
        <v>15</v>
      </c>
      <c r="B17" s="6" t="s">
        <v>56</v>
      </c>
      <c r="C17" s="6" t="s">
        <v>57</v>
      </c>
      <c r="D17" s="10" t="s">
        <v>58</v>
      </c>
      <c r="E17" s="8" t="s">
        <v>50</v>
      </c>
      <c r="F17" s="7">
        <v>76</v>
      </c>
      <c r="G17" s="9">
        <f t="shared" si="0"/>
        <v>45.6</v>
      </c>
      <c r="H17" s="9">
        <v>81.37</v>
      </c>
      <c r="I17" s="9">
        <f t="shared" si="1"/>
        <v>32.548</v>
      </c>
      <c r="J17" s="9">
        <f t="shared" si="2"/>
        <v>78.148</v>
      </c>
      <c r="K17" s="5">
        <v>4</v>
      </c>
      <c r="L17" s="5"/>
    </row>
    <row r="18" s="1" customFormat="1" ht="27" customHeight="1" spans="1:12">
      <c r="A18" s="5">
        <v>16</v>
      </c>
      <c r="B18" s="6" t="s">
        <v>59</v>
      </c>
      <c r="C18" s="6" t="s">
        <v>60</v>
      </c>
      <c r="D18" s="10" t="s">
        <v>61</v>
      </c>
      <c r="E18" s="8" t="s">
        <v>50</v>
      </c>
      <c r="F18" s="7">
        <v>70</v>
      </c>
      <c r="G18" s="9">
        <f t="shared" si="0"/>
        <v>42</v>
      </c>
      <c r="H18" s="9">
        <v>81.2</v>
      </c>
      <c r="I18" s="9">
        <f t="shared" si="1"/>
        <v>32.48</v>
      </c>
      <c r="J18" s="9">
        <f t="shared" si="2"/>
        <v>74.48</v>
      </c>
      <c r="K18" s="5">
        <v>5</v>
      </c>
      <c r="L18" s="5"/>
    </row>
    <row r="19" s="1" customFormat="1" ht="27" customHeight="1" spans="1:12">
      <c r="A19" s="5">
        <v>17</v>
      </c>
      <c r="B19" s="6" t="s">
        <v>62</v>
      </c>
      <c r="C19" s="6" t="s">
        <v>63</v>
      </c>
      <c r="D19" s="10" t="s">
        <v>64</v>
      </c>
      <c r="E19" s="8" t="s">
        <v>50</v>
      </c>
      <c r="F19" s="7">
        <v>66</v>
      </c>
      <c r="G19" s="9">
        <f t="shared" si="0"/>
        <v>39.6</v>
      </c>
      <c r="H19" s="9">
        <v>86</v>
      </c>
      <c r="I19" s="9">
        <f t="shared" si="1"/>
        <v>34.4</v>
      </c>
      <c r="J19" s="9">
        <f t="shared" si="2"/>
        <v>74</v>
      </c>
      <c r="K19" s="5">
        <v>6</v>
      </c>
      <c r="L19" s="5"/>
    </row>
    <row r="20" s="1" customFormat="1" ht="27" customHeight="1" spans="1:12">
      <c r="A20" s="5">
        <v>18</v>
      </c>
      <c r="B20" s="6" t="s">
        <v>17</v>
      </c>
      <c r="C20" s="6" t="s">
        <v>65</v>
      </c>
      <c r="D20" s="10" t="s">
        <v>66</v>
      </c>
      <c r="E20" s="8" t="s">
        <v>50</v>
      </c>
      <c r="F20" s="7">
        <v>67</v>
      </c>
      <c r="G20" s="9">
        <f t="shared" si="0"/>
        <v>40.2</v>
      </c>
      <c r="H20" s="9">
        <v>83.07</v>
      </c>
      <c r="I20" s="9">
        <f t="shared" si="1"/>
        <v>33.228</v>
      </c>
      <c r="J20" s="9">
        <f t="shared" si="2"/>
        <v>73.428</v>
      </c>
      <c r="K20" s="5">
        <v>7</v>
      </c>
      <c r="L20" s="5"/>
    </row>
    <row r="21" s="1" customFormat="1" ht="27" customHeight="1" spans="1:12">
      <c r="A21" s="5">
        <v>19</v>
      </c>
      <c r="B21" s="6" t="s">
        <v>67</v>
      </c>
      <c r="C21" s="6" t="s">
        <v>68</v>
      </c>
      <c r="D21" s="10" t="s">
        <v>69</v>
      </c>
      <c r="E21" s="8" t="s">
        <v>50</v>
      </c>
      <c r="F21" s="7">
        <v>68</v>
      </c>
      <c r="G21" s="9">
        <f t="shared" si="0"/>
        <v>40.8</v>
      </c>
      <c r="H21" s="9">
        <v>81.17</v>
      </c>
      <c r="I21" s="9">
        <f t="shared" si="1"/>
        <v>32.468</v>
      </c>
      <c r="J21" s="9">
        <f t="shared" si="2"/>
        <v>73.268</v>
      </c>
      <c r="K21" s="5">
        <v>8</v>
      </c>
      <c r="L21" s="5"/>
    </row>
    <row r="22" s="1" customFormat="1" ht="27" customHeight="1" spans="1:12">
      <c r="A22" s="5">
        <v>20</v>
      </c>
      <c r="B22" s="6" t="s">
        <v>70</v>
      </c>
      <c r="C22" s="6" t="s">
        <v>71</v>
      </c>
      <c r="D22" s="10" t="s">
        <v>72</v>
      </c>
      <c r="E22" s="8" t="s">
        <v>50</v>
      </c>
      <c r="F22" s="7">
        <v>63</v>
      </c>
      <c r="G22" s="9">
        <f t="shared" si="0"/>
        <v>37.8</v>
      </c>
      <c r="H22" s="9">
        <v>85.83</v>
      </c>
      <c r="I22" s="9">
        <f t="shared" si="1"/>
        <v>34.332</v>
      </c>
      <c r="J22" s="9">
        <f t="shared" si="2"/>
        <v>72.132</v>
      </c>
      <c r="K22" s="5">
        <v>9</v>
      </c>
      <c r="L22" s="5"/>
    </row>
    <row r="23" s="1" customFormat="1" ht="27" customHeight="1" spans="1:12">
      <c r="A23" s="5">
        <v>21</v>
      </c>
      <c r="B23" s="6" t="s">
        <v>73</v>
      </c>
      <c r="C23" s="6" t="s">
        <v>74</v>
      </c>
      <c r="D23" s="10" t="s">
        <v>75</v>
      </c>
      <c r="E23" s="8" t="s">
        <v>50</v>
      </c>
      <c r="F23" s="7">
        <v>65</v>
      </c>
      <c r="G23" s="9">
        <f t="shared" si="0"/>
        <v>39</v>
      </c>
      <c r="H23" s="9">
        <v>79.67</v>
      </c>
      <c r="I23" s="9">
        <f t="shared" si="1"/>
        <v>31.868</v>
      </c>
      <c r="J23" s="9">
        <f t="shared" si="2"/>
        <v>70.868</v>
      </c>
      <c r="K23" s="5">
        <v>10</v>
      </c>
      <c r="L23" s="5"/>
    </row>
    <row r="24" s="1" customFormat="1" ht="27" customHeight="1" spans="1:12">
      <c r="A24" s="5">
        <v>22</v>
      </c>
      <c r="B24" s="6" t="s">
        <v>76</v>
      </c>
      <c r="C24" s="6" t="s">
        <v>77</v>
      </c>
      <c r="D24" s="10" t="s">
        <v>78</v>
      </c>
      <c r="E24" s="8" t="s">
        <v>50</v>
      </c>
      <c r="F24" s="7">
        <v>61</v>
      </c>
      <c r="G24" s="9">
        <f t="shared" si="0"/>
        <v>36.6</v>
      </c>
      <c r="H24" s="9">
        <v>83.67</v>
      </c>
      <c r="I24" s="9">
        <f t="shared" si="1"/>
        <v>33.468</v>
      </c>
      <c r="J24" s="9">
        <f t="shared" si="2"/>
        <v>70.068</v>
      </c>
      <c r="K24" s="5">
        <v>11</v>
      </c>
      <c r="L24" s="5"/>
    </row>
    <row r="25" s="1" customFormat="1" ht="27" customHeight="1" spans="1:12">
      <c r="A25" s="5">
        <v>23</v>
      </c>
      <c r="B25" s="6" t="s">
        <v>79</v>
      </c>
      <c r="C25" s="6" t="s">
        <v>80</v>
      </c>
      <c r="D25" s="10" t="s">
        <v>81</v>
      </c>
      <c r="E25" s="8" t="s">
        <v>50</v>
      </c>
      <c r="F25" s="7">
        <v>64</v>
      </c>
      <c r="G25" s="9">
        <f t="shared" si="0"/>
        <v>38.4</v>
      </c>
      <c r="H25" s="9">
        <v>78.17</v>
      </c>
      <c r="I25" s="9">
        <f t="shared" si="1"/>
        <v>31.268</v>
      </c>
      <c r="J25" s="9">
        <f t="shared" si="2"/>
        <v>69.668</v>
      </c>
      <c r="K25" s="5">
        <v>12</v>
      </c>
      <c r="L25" s="5"/>
    </row>
    <row r="26" s="1" customFormat="1" ht="27" customHeight="1" spans="1:12">
      <c r="A26" s="5">
        <v>24</v>
      </c>
      <c r="B26" s="6" t="s">
        <v>82</v>
      </c>
      <c r="C26" s="6" t="s">
        <v>83</v>
      </c>
      <c r="D26" s="10" t="s">
        <v>84</v>
      </c>
      <c r="E26" s="8" t="s">
        <v>50</v>
      </c>
      <c r="F26" s="7">
        <v>66</v>
      </c>
      <c r="G26" s="9">
        <f t="shared" si="0"/>
        <v>39.6</v>
      </c>
      <c r="H26" s="9">
        <v>72.67</v>
      </c>
      <c r="I26" s="9">
        <f t="shared" si="1"/>
        <v>29.068</v>
      </c>
      <c r="J26" s="9">
        <f t="shared" si="2"/>
        <v>68.668</v>
      </c>
      <c r="K26" s="5">
        <v>13</v>
      </c>
      <c r="L26" s="5"/>
    </row>
    <row r="27" s="1" customFormat="1" ht="27" customHeight="1" spans="1:12">
      <c r="A27" s="5">
        <v>25</v>
      </c>
      <c r="B27" s="6" t="s">
        <v>85</v>
      </c>
      <c r="C27" s="6" t="s">
        <v>86</v>
      </c>
      <c r="D27" s="10" t="s">
        <v>87</v>
      </c>
      <c r="E27" s="8" t="s">
        <v>50</v>
      </c>
      <c r="F27" s="7">
        <v>63</v>
      </c>
      <c r="G27" s="9">
        <f t="shared" si="0"/>
        <v>37.8</v>
      </c>
      <c r="H27" s="9">
        <v>76.83</v>
      </c>
      <c r="I27" s="9">
        <f t="shared" si="1"/>
        <v>30.732</v>
      </c>
      <c r="J27" s="9">
        <f t="shared" si="2"/>
        <v>68.532</v>
      </c>
      <c r="K27" s="5">
        <v>14</v>
      </c>
      <c r="L27" s="5"/>
    </row>
    <row r="28" s="1" customFormat="1" ht="27" customHeight="1" spans="1:12">
      <c r="A28" s="5">
        <v>26</v>
      </c>
      <c r="B28" s="6" t="s">
        <v>88</v>
      </c>
      <c r="C28" s="6" t="s">
        <v>89</v>
      </c>
      <c r="D28" s="10" t="s">
        <v>90</v>
      </c>
      <c r="E28" s="8" t="s">
        <v>91</v>
      </c>
      <c r="F28" s="7">
        <v>87</v>
      </c>
      <c r="G28" s="9">
        <f t="shared" si="0"/>
        <v>52.2</v>
      </c>
      <c r="H28" s="9">
        <v>82.5</v>
      </c>
      <c r="I28" s="9">
        <f t="shared" si="1"/>
        <v>33</v>
      </c>
      <c r="J28" s="9">
        <f t="shared" si="2"/>
        <v>85.2</v>
      </c>
      <c r="K28" s="5">
        <v>1</v>
      </c>
      <c r="L28" s="5"/>
    </row>
    <row r="29" s="1" customFormat="1" ht="27" customHeight="1" spans="1:12">
      <c r="A29" s="5">
        <v>27</v>
      </c>
      <c r="B29" s="6" t="s">
        <v>92</v>
      </c>
      <c r="C29" s="6" t="s">
        <v>93</v>
      </c>
      <c r="D29" s="10" t="s">
        <v>94</v>
      </c>
      <c r="E29" s="8" t="s">
        <v>91</v>
      </c>
      <c r="F29" s="7">
        <v>79</v>
      </c>
      <c r="G29" s="9">
        <f t="shared" si="0"/>
        <v>47.4</v>
      </c>
      <c r="H29" s="9">
        <v>71</v>
      </c>
      <c r="I29" s="9">
        <f t="shared" si="1"/>
        <v>28.4</v>
      </c>
      <c r="J29" s="9">
        <f t="shared" si="2"/>
        <v>75.8</v>
      </c>
      <c r="K29" s="5">
        <v>2</v>
      </c>
      <c r="L29" s="5"/>
    </row>
    <row r="30" s="1" customFormat="1" ht="27" customHeight="1" spans="1:12">
      <c r="A30" s="5">
        <v>28</v>
      </c>
      <c r="B30" s="6" t="s">
        <v>95</v>
      </c>
      <c r="C30" s="6" t="s">
        <v>96</v>
      </c>
      <c r="D30" s="10" t="s">
        <v>97</v>
      </c>
      <c r="E30" s="8" t="s">
        <v>98</v>
      </c>
      <c r="F30" s="7">
        <v>86</v>
      </c>
      <c r="G30" s="9">
        <f t="shared" ref="G30:G43" si="3">F30*60%</f>
        <v>51.6</v>
      </c>
      <c r="H30" s="9">
        <v>80</v>
      </c>
      <c r="I30" s="9">
        <f t="shared" ref="I30:I43" si="4">H30*40%</f>
        <v>32</v>
      </c>
      <c r="J30" s="9">
        <f t="shared" ref="J30:J43" si="5">G30+I30</f>
        <v>83.6</v>
      </c>
      <c r="K30" s="5">
        <v>1</v>
      </c>
      <c r="L30" s="5"/>
    </row>
    <row r="31" s="1" customFormat="1" ht="27" customHeight="1" spans="1:12">
      <c r="A31" s="5">
        <v>29</v>
      </c>
      <c r="B31" s="6" t="s">
        <v>99</v>
      </c>
      <c r="C31" s="6" t="s">
        <v>100</v>
      </c>
      <c r="D31" s="10" t="s">
        <v>101</v>
      </c>
      <c r="E31" s="8" t="s">
        <v>98</v>
      </c>
      <c r="F31" s="7">
        <v>84</v>
      </c>
      <c r="G31" s="9">
        <f t="shared" si="3"/>
        <v>50.4</v>
      </c>
      <c r="H31" s="9">
        <v>79.67</v>
      </c>
      <c r="I31" s="9">
        <f t="shared" si="4"/>
        <v>31.868</v>
      </c>
      <c r="J31" s="9">
        <f t="shared" si="5"/>
        <v>82.268</v>
      </c>
      <c r="K31" s="5">
        <v>2</v>
      </c>
      <c r="L31" s="5"/>
    </row>
    <row r="32" s="1" customFormat="1" ht="27" customHeight="1" spans="1:12">
      <c r="A32" s="5">
        <v>30</v>
      </c>
      <c r="B32" s="6" t="s">
        <v>102</v>
      </c>
      <c r="C32" s="6" t="s">
        <v>103</v>
      </c>
      <c r="D32" s="10" t="s">
        <v>104</v>
      </c>
      <c r="E32" s="8" t="s">
        <v>98</v>
      </c>
      <c r="F32" s="7">
        <v>78</v>
      </c>
      <c r="G32" s="9">
        <f t="shared" si="3"/>
        <v>46.8</v>
      </c>
      <c r="H32" s="9">
        <v>82.33</v>
      </c>
      <c r="I32" s="9">
        <f t="shared" si="4"/>
        <v>32.932</v>
      </c>
      <c r="J32" s="9">
        <f t="shared" si="5"/>
        <v>79.732</v>
      </c>
      <c r="K32" s="5">
        <v>3</v>
      </c>
      <c r="L32" s="5"/>
    </row>
    <row r="33" s="1" customFormat="1" ht="27" customHeight="1" spans="1:12">
      <c r="A33" s="5">
        <v>31</v>
      </c>
      <c r="B33" s="6" t="s">
        <v>105</v>
      </c>
      <c r="C33" s="6" t="s">
        <v>106</v>
      </c>
      <c r="D33" s="10" t="s">
        <v>107</v>
      </c>
      <c r="E33" s="8" t="s">
        <v>98</v>
      </c>
      <c r="F33" s="7">
        <v>69</v>
      </c>
      <c r="G33" s="9">
        <f t="shared" si="3"/>
        <v>41.4</v>
      </c>
      <c r="H33" s="9">
        <v>80.17</v>
      </c>
      <c r="I33" s="9">
        <f t="shared" si="4"/>
        <v>32.068</v>
      </c>
      <c r="J33" s="9">
        <f t="shared" si="5"/>
        <v>73.468</v>
      </c>
      <c r="K33" s="5">
        <v>4</v>
      </c>
      <c r="L33" s="5"/>
    </row>
    <row r="34" s="1" customFormat="1" ht="27" customHeight="1" spans="1:12">
      <c r="A34" s="5">
        <v>32</v>
      </c>
      <c r="B34" s="6" t="s">
        <v>108</v>
      </c>
      <c r="C34" s="6" t="s">
        <v>109</v>
      </c>
      <c r="D34" s="10" t="s">
        <v>110</v>
      </c>
      <c r="E34" s="8" t="s">
        <v>98</v>
      </c>
      <c r="F34" s="7">
        <v>70</v>
      </c>
      <c r="G34" s="9">
        <f t="shared" si="3"/>
        <v>42</v>
      </c>
      <c r="H34" s="9">
        <v>77</v>
      </c>
      <c r="I34" s="9">
        <f t="shared" si="4"/>
        <v>30.8</v>
      </c>
      <c r="J34" s="9">
        <f t="shared" si="5"/>
        <v>72.8</v>
      </c>
      <c r="K34" s="5">
        <v>5</v>
      </c>
      <c r="L34" s="5"/>
    </row>
    <row r="35" s="1" customFormat="1" ht="27" customHeight="1" spans="1:12">
      <c r="A35" s="5">
        <v>33</v>
      </c>
      <c r="B35" s="6" t="s">
        <v>111</v>
      </c>
      <c r="C35" s="6" t="s">
        <v>24</v>
      </c>
      <c r="D35" s="10" t="s">
        <v>112</v>
      </c>
      <c r="E35" s="8" t="s">
        <v>98</v>
      </c>
      <c r="F35" s="7">
        <v>61</v>
      </c>
      <c r="G35" s="9">
        <f t="shared" si="3"/>
        <v>36.6</v>
      </c>
      <c r="H35" s="9">
        <v>80.67</v>
      </c>
      <c r="I35" s="9">
        <f t="shared" si="4"/>
        <v>32.268</v>
      </c>
      <c r="J35" s="9">
        <f t="shared" si="5"/>
        <v>68.868</v>
      </c>
      <c r="K35" s="5">
        <v>6</v>
      </c>
      <c r="L35" s="5"/>
    </row>
    <row r="36" s="1" customFormat="1" ht="27" customHeight="1" spans="1:12">
      <c r="A36" s="5">
        <v>34</v>
      </c>
      <c r="B36" s="6" t="s">
        <v>113</v>
      </c>
      <c r="C36" s="6" t="s">
        <v>114</v>
      </c>
      <c r="D36" s="10" t="s">
        <v>115</v>
      </c>
      <c r="E36" s="8" t="s">
        <v>116</v>
      </c>
      <c r="F36" s="7">
        <v>89</v>
      </c>
      <c r="G36" s="9">
        <f t="shared" si="3"/>
        <v>53.4</v>
      </c>
      <c r="H36" s="9">
        <v>85.33</v>
      </c>
      <c r="I36" s="9">
        <f t="shared" si="4"/>
        <v>34.132</v>
      </c>
      <c r="J36" s="9">
        <f t="shared" si="5"/>
        <v>87.532</v>
      </c>
      <c r="K36" s="5">
        <v>1</v>
      </c>
      <c r="L36" s="5"/>
    </row>
    <row r="37" s="1" customFormat="1" ht="27" customHeight="1" spans="1:12">
      <c r="A37" s="5">
        <v>35</v>
      </c>
      <c r="B37" s="6" t="s">
        <v>117</v>
      </c>
      <c r="C37" s="6" t="s">
        <v>118</v>
      </c>
      <c r="D37" s="10" t="s">
        <v>119</v>
      </c>
      <c r="E37" s="8" t="s">
        <v>116</v>
      </c>
      <c r="F37" s="7">
        <v>88</v>
      </c>
      <c r="G37" s="9">
        <f t="shared" si="3"/>
        <v>52.8</v>
      </c>
      <c r="H37" s="9">
        <v>84.33</v>
      </c>
      <c r="I37" s="9">
        <f t="shared" si="4"/>
        <v>33.732</v>
      </c>
      <c r="J37" s="9">
        <f t="shared" si="5"/>
        <v>86.532</v>
      </c>
      <c r="K37" s="5">
        <v>2</v>
      </c>
      <c r="L37" s="5"/>
    </row>
    <row r="38" s="1" customFormat="1" ht="27" customHeight="1" spans="1:12">
      <c r="A38" s="5">
        <v>36</v>
      </c>
      <c r="B38" s="6" t="s">
        <v>120</v>
      </c>
      <c r="C38" s="6" t="s">
        <v>121</v>
      </c>
      <c r="D38" s="10" t="s">
        <v>122</v>
      </c>
      <c r="E38" s="8" t="s">
        <v>116</v>
      </c>
      <c r="F38" s="7">
        <v>90</v>
      </c>
      <c r="G38" s="9">
        <f t="shared" si="3"/>
        <v>54</v>
      </c>
      <c r="H38" s="9">
        <v>81.17</v>
      </c>
      <c r="I38" s="9">
        <f t="shared" si="4"/>
        <v>32.468</v>
      </c>
      <c r="J38" s="9">
        <f t="shared" si="5"/>
        <v>86.468</v>
      </c>
      <c r="K38" s="5">
        <v>3</v>
      </c>
      <c r="L38" s="5"/>
    </row>
    <row r="39" s="1" customFormat="1" ht="27" customHeight="1" spans="1:12">
      <c r="A39" s="5">
        <v>37</v>
      </c>
      <c r="B39" s="6" t="s">
        <v>123</v>
      </c>
      <c r="C39" s="6" t="s">
        <v>124</v>
      </c>
      <c r="D39" s="10" t="s">
        <v>125</v>
      </c>
      <c r="E39" s="8" t="s">
        <v>116</v>
      </c>
      <c r="F39" s="7">
        <v>90</v>
      </c>
      <c r="G39" s="9">
        <f t="shared" si="3"/>
        <v>54</v>
      </c>
      <c r="H39" s="9">
        <v>76</v>
      </c>
      <c r="I39" s="9">
        <f t="shared" si="4"/>
        <v>30.4</v>
      </c>
      <c r="J39" s="9">
        <f t="shared" si="5"/>
        <v>84.4</v>
      </c>
      <c r="K39" s="5">
        <v>4</v>
      </c>
      <c r="L39" s="5"/>
    </row>
  </sheetData>
  <sortState ref="A3:M47">
    <sortCondition ref="E3:E47"/>
    <sortCondition ref="J3:J47" descending="1"/>
  </sortState>
  <mergeCells count="1">
    <mergeCell ref="A1:L1"/>
  </mergeCells>
  <pageMargins left="0.751388888888889" right="0.751388888888889" top="0.511805555555556" bottom="0.275" header="0.5" footer="0.2361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2022-06-20T06:15:00Z</dcterms:created>
  <dcterms:modified xsi:type="dcterms:W3CDTF">2022-07-20T13:09:15Z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9717402B3BC74C29900195EEA83CD36A</vt:lpwstr>
  </property>
  <property fmtid="{D5CDD505-2E9C-101B-9397-08002B2CF9AE}" pid="3" name="KSOProductBuildVer">
    <vt:lpwstr>2052-11.1.0.11875</vt:lpwstr>
  </property>
</Properties>
</file>